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ocuments\25 кабинет\Меню\2024-2025\2025\Календарь\Типовое 150\"/>
    </mc:Choice>
  </mc:AlternateContent>
  <xr:revisionPtr revIDLastSave="0" documentId="13_ncr:1_{C1EA7216-3342-49E0-B758-4D344B953F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B11" i="1"/>
  <c r="F20" i="1"/>
  <c r="G20" i="1"/>
  <c r="H20" i="1"/>
  <c r="I20" i="1"/>
  <c r="J20" i="1"/>
  <c r="L20" i="1"/>
  <c r="A27" i="1"/>
  <c r="B27" i="1"/>
  <c r="F36" i="1"/>
  <c r="G36" i="1"/>
  <c r="H36" i="1"/>
  <c r="I36" i="1"/>
  <c r="J36" i="1"/>
  <c r="L36" i="1"/>
  <c r="A43" i="1"/>
  <c r="B43" i="1"/>
  <c r="F52" i="1"/>
  <c r="G52" i="1"/>
  <c r="H52" i="1"/>
  <c r="I52" i="1"/>
  <c r="J52" i="1"/>
  <c r="L52" i="1"/>
  <c r="A60" i="1"/>
  <c r="B60" i="1"/>
  <c r="F69" i="1"/>
  <c r="G69" i="1"/>
  <c r="H69" i="1"/>
  <c r="I69" i="1"/>
  <c r="J69" i="1"/>
  <c r="L69" i="1"/>
  <c r="A76" i="1"/>
  <c r="B76" i="1"/>
  <c r="F85" i="1"/>
  <c r="G85" i="1"/>
  <c r="H85" i="1"/>
  <c r="I85" i="1"/>
  <c r="J85" i="1"/>
  <c r="L85" i="1"/>
  <c r="A92" i="1"/>
  <c r="B92" i="1"/>
  <c r="F101" i="1"/>
  <c r="G101" i="1"/>
  <c r="H101" i="1"/>
  <c r="I101" i="1"/>
  <c r="J101" i="1"/>
  <c r="L101" i="1"/>
  <c r="A108" i="1"/>
  <c r="B108" i="1"/>
  <c r="F117" i="1"/>
  <c r="G117" i="1"/>
  <c r="H117" i="1"/>
  <c r="I117" i="1"/>
  <c r="J117" i="1"/>
  <c r="L117" i="1"/>
  <c r="A124" i="1"/>
  <c r="B124" i="1"/>
  <c r="F133" i="1"/>
  <c r="G133" i="1"/>
  <c r="H133" i="1"/>
  <c r="I133" i="1"/>
  <c r="J133" i="1"/>
  <c r="L133" i="1"/>
  <c r="L166" i="1" l="1"/>
  <c r="L156" i="1"/>
  <c r="L150" i="1"/>
  <c r="L140" i="1"/>
  <c r="L123" i="1"/>
  <c r="L107" i="1"/>
  <c r="L91" i="1"/>
  <c r="L102" i="1" s="1"/>
  <c r="L75" i="1"/>
  <c r="L59" i="1"/>
  <c r="L42" i="1"/>
  <c r="L53" i="1" s="1"/>
  <c r="L26" i="1"/>
  <c r="L37" i="1" s="1"/>
  <c r="L10" i="1"/>
  <c r="L21" i="1" s="1"/>
  <c r="B167" i="1"/>
  <c r="A167" i="1"/>
  <c r="J166" i="1"/>
  <c r="I166" i="1"/>
  <c r="H166" i="1"/>
  <c r="G166" i="1"/>
  <c r="F166" i="1"/>
  <c r="B157" i="1"/>
  <c r="A157" i="1"/>
  <c r="J156" i="1"/>
  <c r="I156" i="1"/>
  <c r="H156" i="1"/>
  <c r="G156" i="1"/>
  <c r="F156" i="1"/>
  <c r="B151" i="1"/>
  <c r="A151" i="1"/>
  <c r="J150" i="1"/>
  <c r="I150" i="1"/>
  <c r="H150" i="1"/>
  <c r="G150" i="1"/>
  <c r="F150" i="1"/>
  <c r="B141" i="1"/>
  <c r="A141" i="1"/>
  <c r="J140" i="1"/>
  <c r="I140" i="1"/>
  <c r="H140" i="1"/>
  <c r="G140" i="1"/>
  <c r="F140" i="1"/>
  <c r="B134" i="1"/>
  <c r="A134" i="1"/>
  <c r="J123" i="1"/>
  <c r="I123" i="1"/>
  <c r="H123" i="1"/>
  <c r="G123" i="1"/>
  <c r="F123" i="1"/>
  <c r="B118" i="1"/>
  <c r="A118" i="1"/>
  <c r="J107" i="1"/>
  <c r="I107" i="1"/>
  <c r="H107" i="1"/>
  <c r="G107" i="1"/>
  <c r="F107" i="1"/>
  <c r="B102" i="1"/>
  <c r="A102" i="1"/>
  <c r="J91" i="1"/>
  <c r="I91" i="1"/>
  <c r="H91" i="1"/>
  <c r="G91" i="1"/>
  <c r="F91" i="1"/>
  <c r="B86" i="1"/>
  <c r="A86" i="1"/>
  <c r="J75" i="1"/>
  <c r="I75" i="1"/>
  <c r="H75" i="1"/>
  <c r="G75" i="1"/>
  <c r="F75" i="1"/>
  <c r="B70" i="1"/>
  <c r="A70" i="1"/>
  <c r="J59" i="1"/>
  <c r="I59" i="1"/>
  <c r="H59" i="1"/>
  <c r="G59" i="1"/>
  <c r="F59" i="1"/>
  <c r="B53" i="1"/>
  <c r="A53" i="1"/>
  <c r="J42" i="1"/>
  <c r="J53" i="1" s="1"/>
  <c r="I42" i="1"/>
  <c r="H42" i="1"/>
  <c r="G42" i="1"/>
  <c r="F42" i="1"/>
  <c r="F53" i="1" s="1"/>
  <c r="B37" i="1"/>
  <c r="A37" i="1"/>
  <c r="J26" i="1"/>
  <c r="I26" i="1"/>
  <c r="H26" i="1"/>
  <c r="H37" i="1" s="1"/>
  <c r="G26" i="1"/>
  <c r="F26" i="1"/>
  <c r="B21" i="1"/>
  <c r="A21" i="1"/>
  <c r="G10" i="1"/>
  <c r="H10" i="1"/>
  <c r="I10" i="1"/>
  <c r="J10" i="1"/>
  <c r="F10" i="1"/>
  <c r="L134" i="1" l="1"/>
  <c r="L167" i="1"/>
  <c r="L151" i="1"/>
  <c r="I151" i="1"/>
  <c r="G167" i="1"/>
  <c r="F86" i="1"/>
  <c r="G118" i="1"/>
  <c r="I134" i="1"/>
  <c r="G151" i="1"/>
  <c r="I167" i="1"/>
  <c r="J86" i="1"/>
  <c r="I102" i="1"/>
  <c r="L70" i="1"/>
  <c r="H102" i="1"/>
  <c r="L86" i="1"/>
  <c r="L118" i="1"/>
  <c r="I37" i="1"/>
  <c r="H118" i="1"/>
  <c r="J134" i="1"/>
  <c r="H151" i="1"/>
  <c r="J167" i="1"/>
  <c r="F37" i="1"/>
  <c r="F70" i="1"/>
  <c r="G134" i="1"/>
  <c r="G86" i="1"/>
  <c r="J37" i="1"/>
  <c r="H53" i="1"/>
  <c r="J70" i="1"/>
  <c r="H86" i="1"/>
  <c r="J102" i="1"/>
  <c r="I118" i="1"/>
  <c r="G37" i="1"/>
  <c r="I53" i="1"/>
  <c r="I86" i="1"/>
  <c r="G102" i="1"/>
  <c r="J118" i="1"/>
  <c r="H134" i="1"/>
  <c r="J151" i="1"/>
  <c r="H167" i="1"/>
  <c r="I70" i="1"/>
  <c r="H70" i="1"/>
  <c r="G70" i="1"/>
  <c r="G53" i="1"/>
  <c r="F102" i="1"/>
  <c r="F118" i="1"/>
  <c r="F134" i="1"/>
  <c r="F151" i="1"/>
  <c r="F167" i="1"/>
  <c r="I21" i="1"/>
  <c r="F21" i="1"/>
  <c r="J21" i="1"/>
  <c r="H21" i="1"/>
  <c r="G21" i="1"/>
  <c r="L168" i="1" l="1"/>
  <c r="J168" i="1"/>
  <c r="F168" i="1"/>
  <c r="I168" i="1"/>
  <c r="H168" i="1"/>
  <c r="G168" i="1"/>
</calcChain>
</file>

<file path=xl/sharedStrings.xml><?xml version="1.0" encoding="utf-8"?>
<sst xmlns="http://schemas.openxmlformats.org/spreadsheetml/2006/main" count="245" uniqueCount="75">
  <si>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</si>
  <si>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</si>
  <si>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</si>
  <si>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</si>
  <si>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</si>
  <si>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</si>
  <si>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</si>
  <si>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</si>
  <si>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</si>
  <si>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</si>
  <si>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</si>
  <si>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</si>
  <si>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</si>
  <si>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</si>
  <si>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</si>
  <si>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</si>
  <si>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</si>
  <si>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</si>
  <si>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</si>
  <si>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</si>
  <si>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</si>
  <si>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</si>
  <si>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</si>
  <si>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</si>
  <si>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</si>
  <si>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</si>
  <si>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</si>
  <si>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</si>
  <si>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</si>
  <si>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</si>
  <si>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</si>
  <si>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</si>
  <si>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</si>
  <si>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</si>
  <si>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</si>
  <si>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</si>
  <si>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</si>
  <si>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</si>
  <si>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</si>
  <si>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</si>
  <si>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Соустова Л.В.</t>
  </si>
  <si>
    <t>МБОУ "Елатомская СШ"</t>
  </si>
  <si>
    <t>Каша рисовая молочная с маслом</t>
  </si>
  <si>
    <t>Чай с сахаром</t>
  </si>
  <si>
    <t>Бутерброд с сыром</t>
  </si>
  <si>
    <t>Банан</t>
  </si>
  <si>
    <t>Кисель</t>
  </si>
  <si>
    <t>ТК</t>
  </si>
  <si>
    <t>овощи</t>
  </si>
  <si>
    <t>Помидор свежий</t>
  </si>
  <si>
    <t>Хлеб ржано-пшеничный</t>
  </si>
  <si>
    <t>ПР</t>
  </si>
  <si>
    <t>Омлет натуральный</t>
  </si>
  <si>
    <t>Салат овощной</t>
  </si>
  <si>
    <t>Напиток кофейный на молоке</t>
  </si>
  <si>
    <t>Огурец свежий</t>
  </si>
  <si>
    <t>Бутерброд с маслом сливочным</t>
  </si>
  <si>
    <t>Компот из смеси сухофруктов</t>
  </si>
  <si>
    <t>Груша</t>
  </si>
  <si>
    <t>Каша пшёная молочная</t>
  </si>
  <si>
    <t>Мандарин</t>
  </si>
  <si>
    <t>Какао с молоком</t>
  </si>
  <si>
    <t>Напиток из плодов шиповника</t>
  </si>
  <si>
    <t>Запеканка из творога со сгущенным молоком</t>
  </si>
  <si>
    <t>Яблоко</t>
  </si>
  <si>
    <t>Котлета куриная и макароны отварные с маслом сливочным</t>
  </si>
  <si>
    <t>295+309</t>
  </si>
  <si>
    <t>Котлета рыбная и макароны отварные с маслом</t>
  </si>
  <si>
    <t>234+309</t>
  </si>
  <si>
    <t>Тефтели мясные паровые и картофельное пюре</t>
  </si>
  <si>
    <t>234+312</t>
  </si>
  <si>
    <t>Котлета мясная и картофельное пюре</t>
  </si>
  <si>
    <t>267+312</t>
  </si>
  <si>
    <t>Гуляш из свинины и рис отварной</t>
  </si>
  <si>
    <t>260+304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</si>
</sst>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8"/>
  <sheetViews>
    <sheetView tabSelected="1" zoomScale="130" zoomScaleNormal="130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F23" sqref="F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4</v>
      </c>
      <c r="H6" s="40">
        <v>7</v>
      </c>
      <c r="I6" s="40">
        <v>36</v>
      </c>
      <c r="J6" s="40">
        <v>228</v>
      </c>
      <c r="K6" s="41">
        <v>174</v>
      </c>
      <c r="L6" s="40">
        <v>18.079999999999998</v>
      </c>
    </row>
    <row r="7" spans="1:12" ht="14.4" x14ac:dyDescent="0.3">
      <c r="A7" s="23"/>
      <c r="B7" s="15"/>
      <c r="C7" s="11"/>
      <c r="D7" s="7" t="s">
        <v>22</v>
      </c>
      <c r="E7" s="42" t="s">
        <v>43</v>
      </c>
      <c r="F7" s="43">
        <v>200</v>
      </c>
      <c r="G7" s="43">
        <v>1</v>
      </c>
      <c r="H7" s="43">
        <v>0</v>
      </c>
      <c r="I7" s="43">
        <v>9</v>
      </c>
      <c r="J7" s="43">
        <v>40</v>
      </c>
      <c r="K7" s="44">
        <v>376</v>
      </c>
      <c r="L7" s="43">
        <v>26.49</v>
      </c>
    </row>
    <row r="8" spans="1:12" ht="14.4" x14ac:dyDescent="0.3">
      <c r="A8" s="23"/>
      <c r="B8" s="15"/>
      <c r="C8" s="11"/>
      <c r="D8" s="7" t="s">
        <v>23</v>
      </c>
      <c r="E8" s="42" t="s">
        <v>44</v>
      </c>
      <c r="F8" s="43">
        <v>50</v>
      </c>
      <c r="G8" s="43">
        <v>6</v>
      </c>
      <c r="H8" s="43">
        <v>8</v>
      </c>
      <c r="I8" s="43">
        <v>15</v>
      </c>
      <c r="J8" s="43">
        <v>157</v>
      </c>
      <c r="K8" s="44">
        <v>3</v>
      </c>
      <c r="L8" s="43">
        <v>2.1800000000000002</v>
      </c>
    </row>
    <row r="9" spans="1:12" ht="14.4" x14ac:dyDescent="0.3">
      <c r="A9" s="23"/>
      <c r="B9" s="15"/>
      <c r="C9" s="11"/>
      <c r="D9" s="7" t="s">
        <v>24</v>
      </c>
      <c r="E9" s="42" t="s">
        <v>45</v>
      </c>
      <c r="F9" s="43">
        <v>100</v>
      </c>
      <c r="G9" s="43">
        <v>2</v>
      </c>
      <c r="H9" s="43">
        <v>1</v>
      </c>
      <c r="I9" s="43">
        <v>21</v>
      </c>
      <c r="J9" s="43">
        <v>95</v>
      </c>
      <c r="K9" s="44">
        <v>338</v>
      </c>
      <c r="L9" s="43">
        <v>18.8</v>
      </c>
    </row>
    <row r="10" spans="1:12" ht="14.4" x14ac:dyDescent="0.3">
      <c r="A10" s="24"/>
      <c r="B10" s="17"/>
      <c r="C10" s="8"/>
      <c r="D10" s="18" t="s">
        <v>33</v>
      </c>
      <c r="E10" s="9"/>
      <c r="F10" s="19">
        <f>SUM(F6:F9)</f>
        <v>500</v>
      </c>
      <c r="G10" s="19">
        <f>SUM(G6:G9)</f>
        <v>13</v>
      </c>
      <c r="H10" s="19">
        <f>SUM(H6:H9)</f>
        <v>16</v>
      </c>
      <c r="I10" s="19">
        <f>SUM(I6:I9)</f>
        <v>81</v>
      </c>
      <c r="J10" s="19">
        <f>SUM(J6:J9)</f>
        <v>520</v>
      </c>
      <c r="K10" s="25"/>
      <c r="L10" s="19">
        <f>SUM(L6:L9)</f>
        <v>65.55</v>
      </c>
    </row>
    <row r="11" spans="1:12" ht="14.4" x14ac:dyDescent="0.3">
      <c r="A11" s="26">
        <f>A6</f>
        <v>1</v>
      </c>
      <c r="B11" s="13">
        <f>B6</f>
        <v>1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7" t="s">
        <v>28</v>
      </c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7" t="s">
        <v>29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30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31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32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0</v>
      </c>
      <c r="G20" s="19">
        <f t="shared" ref="G20:J20" si="0">SUM(G11:G19)</f>
        <v>0</v>
      </c>
      <c r="H20" s="19">
        <f t="shared" si="0"/>
        <v>0</v>
      </c>
      <c r="I20" s="19">
        <f t="shared" si="0"/>
        <v>0</v>
      </c>
      <c r="J20" s="19">
        <f t="shared" si="0"/>
        <v>0</v>
      </c>
      <c r="K20" s="25"/>
      <c r="L20" s="19">
        <f t="shared" ref="L20" si="1">SUM(L11:L19)</f>
        <v>0</v>
      </c>
    </row>
    <row r="21" spans="1:12" ht="15" thickBot="1" x14ac:dyDescent="0.3">
      <c r="A21" s="29">
        <f>A6</f>
        <v>1</v>
      </c>
      <c r="B21" s="30">
        <f>B6</f>
        <v>1</v>
      </c>
      <c r="C21" s="55" t="s">
        <v>4</v>
      </c>
      <c r="D21" s="56"/>
      <c r="E21" s="31"/>
      <c r="F21" s="32">
        <f>F10+F20</f>
        <v>500</v>
      </c>
      <c r="G21" s="32">
        <f>G10+G20</f>
        <v>13</v>
      </c>
      <c r="H21" s="32">
        <f>H10+H20</f>
        <v>16</v>
      </c>
      <c r="I21" s="32">
        <f>I10+I20</f>
        <v>81</v>
      </c>
      <c r="J21" s="32">
        <f>J10+J20</f>
        <v>520</v>
      </c>
      <c r="K21" s="32"/>
      <c r="L21" s="32">
        <f>L10+L20</f>
        <v>65.55</v>
      </c>
    </row>
    <row r="22" spans="1:12" ht="26.4" x14ac:dyDescent="0.3">
      <c r="A22" s="14">
        <v>1</v>
      </c>
      <c r="B22" s="15">
        <v>2</v>
      </c>
      <c r="C22" s="22" t="s">
        <v>20</v>
      </c>
      <c r="D22" s="5" t="s">
        <v>21</v>
      </c>
      <c r="E22" s="39" t="s">
        <v>65</v>
      </c>
      <c r="F22" s="40">
        <v>250</v>
      </c>
      <c r="G22" s="40">
        <v>20</v>
      </c>
      <c r="H22" s="40">
        <v>22</v>
      </c>
      <c r="I22" s="40">
        <v>43</v>
      </c>
      <c r="J22" s="40">
        <v>439</v>
      </c>
      <c r="K22" s="41" t="s">
        <v>66</v>
      </c>
      <c r="L22" s="40">
        <v>31.58</v>
      </c>
    </row>
    <row r="23" spans="1:12" ht="14.4" x14ac:dyDescent="0.3">
      <c r="A23" s="14"/>
      <c r="B23" s="15"/>
      <c r="C23" s="11"/>
      <c r="D23" s="7" t="s">
        <v>30</v>
      </c>
      <c r="E23" s="42" t="s">
        <v>46</v>
      </c>
      <c r="F23" s="43">
        <v>200</v>
      </c>
      <c r="G23" s="43">
        <v>0</v>
      </c>
      <c r="H23" s="43">
        <v>0</v>
      </c>
      <c r="I23" s="43">
        <v>15</v>
      </c>
      <c r="J23" s="43">
        <v>50</v>
      </c>
      <c r="K23" s="44" t="s">
        <v>47</v>
      </c>
      <c r="L23" s="43">
        <v>7.94</v>
      </c>
    </row>
    <row r="24" spans="1:12" ht="14.4" x14ac:dyDescent="0.3">
      <c r="A24" s="14"/>
      <c r="B24" s="15"/>
      <c r="C24" s="11"/>
      <c r="D24" s="7" t="s">
        <v>23</v>
      </c>
      <c r="E24" s="42" t="s">
        <v>50</v>
      </c>
      <c r="F24" s="43">
        <v>40</v>
      </c>
      <c r="G24" s="43">
        <v>2</v>
      </c>
      <c r="H24" s="43">
        <v>0</v>
      </c>
      <c r="I24" s="43">
        <v>20</v>
      </c>
      <c r="J24" s="43">
        <v>92</v>
      </c>
      <c r="K24" s="44" t="s">
        <v>51</v>
      </c>
      <c r="L24" s="43">
        <v>1.97</v>
      </c>
    </row>
    <row r="25" spans="1:12" ht="14.4" x14ac:dyDescent="0.3">
      <c r="A25" s="14"/>
      <c r="B25" s="15"/>
      <c r="C25" s="11"/>
      <c r="D25" s="51" t="s">
        <v>48</v>
      </c>
      <c r="E25" s="42" t="s">
        <v>49</v>
      </c>
      <c r="F25" s="43">
        <v>50</v>
      </c>
      <c r="G25" s="43">
        <v>1</v>
      </c>
      <c r="H25" s="43">
        <v>0</v>
      </c>
      <c r="I25" s="43">
        <v>2</v>
      </c>
      <c r="J25" s="43">
        <v>11</v>
      </c>
      <c r="K25" s="44">
        <v>71</v>
      </c>
      <c r="L25" s="43">
        <v>13.8</v>
      </c>
    </row>
    <row r="26" spans="1:12" ht="14.4" x14ac:dyDescent="0.3">
      <c r="A26" s="16"/>
      <c r="B26" s="17"/>
      <c r="C26" s="8"/>
      <c r="D26" s="18" t="s">
        <v>33</v>
      </c>
      <c r="E26" s="9"/>
      <c r="F26" s="19">
        <f>SUM(F22:F25)</f>
        <v>540</v>
      </c>
      <c r="G26" s="19">
        <f>SUM(G22:G25)</f>
        <v>23</v>
      </c>
      <c r="H26" s="19">
        <f>SUM(H22:H25)</f>
        <v>22</v>
      </c>
      <c r="I26" s="19">
        <f>SUM(I22:I25)</f>
        <v>80</v>
      </c>
      <c r="J26" s="19">
        <f>SUM(J22:J25)</f>
        <v>592</v>
      </c>
      <c r="K26" s="25"/>
      <c r="L26" s="19">
        <f>SUM(L22:L25)</f>
        <v>55.289999999999992</v>
      </c>
    </row>
    <row r="27" spans="1:12" ht="14.4" x14ac:dyDescent="0.3">
      <c r="A27" s="13">
        <f>A22</f>
        <v>1</v>
      </c>
      <c r="B27" s="13">
        <f>B22</f>
        <v>2</v>
      </c>
      <c r="C27" s="10" t="s">
        <v>25</v>
      </c>
      <c r="D27" s="7" t="s">
        <v>26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27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28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7" t="s">
        <v>29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7" t="s">
        <v>30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7" t="s">
        <v>31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32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6"/>
      <c r="B36" s="17"/>
      <c r="C36" s="8"/>
      <c r="D36" s="18" t="s">
        <v>33</v>
      </c>
      <c r="E36" s="9"/>
      <c r="F36" s="19">
        <f>SUM(F27:F35)</f>
        <v>0</v>
      </c>
      <c r="G36" s="19">
        <f t="shared" ref="G36" si="2">SUM(G27:G35)</f>
        <v>0</v>
      </c>
      <c r="H36" s="19">
        <f t="shared" ref="H36" si="3">SUM(H27:H35)</f>
        <v>0</v>
      </c>
      <c r="I36" s="19">
        <f t="shared" ref="I36" si="4">SUM(I27:I35)</f>
        <v>0</v>
      </c>
      <c r="J36" s="19">
        <f t="shared" ref="J36:L36" si="5">SUM(J27:J35)</f>
        <v>0</v>
      </c>
      <c r="K36" s="25"/>
      <c r="L36" s="19">
        <f t="shared" si="5"/>
        <v>0</v>
      </c>
    </row>
    <row r="37" spans="1:12" ht="15.75" customHeight="1" thickBot="1" x14ac:dyDescent="0.3">
      <c r="A37" s="33">
        <f>A22</f>
        <v>1</v>
      </c>
      <c r="B37" s="33">
        <f>B22</f>
        <v>2</v>
      </c>
      <c r="C37" s="55" t="s">
        <v>4</v>
      </c>
      <c r="D37" s="56"/>
      <c r="E37" s="31"/>
      <c r="F37" s="32">
        <f>F26+F36</f>
        <v>540</v>
      </c>
      <c r="G37" s="32">
        <f>G26+G36</f>
        <v>23</v>
      </c>
      <c r="H37" s="32">
        <f>H26+H36</f>
        <v>22</v>
      </c>
      <c r="I37" s="32">
        <f>I26+I36</f>
        <v>80</v>
      </c>
      <c r="J37" s="32">
        <f>J26+J36</f>
        <v>592</v>
      </c>
      <c r="K37" s="32"/>
      <c r="L37" s="32">
        <f>L26+L36</f>
        <v>55.289999999999992</v>
      </c>
    </row>
    <row r="38" spans="1:12" ht="14.4" x14ac:dyDescent="0.3">
      <c r="A38" s="20">
        <v>1</v>
      </c>
      <c r="B38" s="21">
        <v>3</v>
      </c>
      <c r="C38" s="22" t="s">
        <v>20</v>
      </c>
      <c r="D38" s="5" t="s">
        <v>21</v>
      </c>
      <c r="E38" s="39" t="s">
        <v>52</v>
      </c>
      <c r="F38" s="40">
        <v>160</v>
      </c>
      <c r="G38" s="40">
        <v>15</v>
      </c>
      <c r="H38" s="40">
        <v>26</v>
      </c>
      <c r="I38" s="40">
        <v>3</v>
      </c>
      <c r="J38" s="40">
        <v>309</v>
      </c>
      <c r="K38" s="41">
        <v>210</v>
      </c>
      <c r="L38" s="40">
        <v>40.31</v>
      </c>
    </row>
    <row r="39" spans="1:12" ht="14.4" x14ac:dyDescent="0.3">
      <c r="A39" s="23"/>
      <c r="B39" s="15"/>
      <c r="C39" s="11"/>
      <c r="D39" s="51" t="s">
        <v>48</v>
      </c>
      <c r="E39" s="42" t="s">
        <v>53</v>
      </c>
      <c r="F39" s="43">
        <v>100</v>
      </c>
      <c r="G39" s="43">
        <v>1</v>
      </c>
      <c r="H39" s="43">
        <v>6</v>
      </c>
      <c r="I39" s="43">
        <v>4</v>
      </c>
      <c r="J39" s="43">
        <v>71</v>
      </c>
      <c r="K39" s="44">
        <v>24</v>
      </c>
      <c r="L39" s="43">
        <v>15.95</v>
      </c>
    </row>
    <row r="40" spans="1:12" ht="14.4" x14ac:dyDescent="0.3">
      <c r="A40" s="23"/>
      <c r="B40" s="15"/>
      <c r="C40" s="11"/>
      <c r="D40" s="7" t="s">
        <v>22</v>
      </c>
      <c r="E40" s="42" t="s">
        <v>54</v>
      </c>
      <c r="F40" s="43">
        <v>200</v>
      </c>
      <c r="G40" s="43">
        <v>4</v>
      </c>
      <c r="H40" s="43">
        <v>3</v>
      </c>
      <c r="I40" s="43">
        <v>29</v>
      </c>
      <c r="J40" s="43">
        <v>155</v>
      </c>
      <c r="K40" s="44">
        <v>379</v>
      </c>
      <c r="L40" s="43">
        <v>20.100000000000001</v>
      </c>
    </row>
    <row r="41" spans="1:12" ht="14.4" x14ac:dyDescent="0.3">
      <c r="A41" s="23"/>
      <c r="B41" s="15"/>
      <c r="C41" s="11"/>
      <c r="D41" s="7" t="s">
        <v>23</v>
      </c>
      <c r="E41" s="42" t="s">
        <v>50</v>
      </c>
      <c r="F41" s="43">
        <v>40</v>
      </c>
      <c r="G41" s="43">
        <v>2</v>
      </c>
      <c r="H41" s="43">
        <v>0</v>
      </c>
      <c r="I41" s="43">
        <v>20</v>
      </c>
      <c r="J41" s="43">
        <v>92</v>
      </c>
      <c r="K41" s="44" t="s">
        <v>51</v>
      </c>
      <c r="L41" s="43">
        <v>1.97</v>
      </c>
    </row>
    <row r="42" spans="1:12" ht="14.4" x14ac:dyDescent="0.3">
      <c r="A42" s="24"/>
      <c r="B42" s="17"/>
      <c r="C42" s="8"/>
      <c r="D42" s="18" t="s">
        <v>33</v>
      </c>
      <c r="E42" s="9"/>
      <c r="F42" s="19">
        <f>SUM(F38:F41)</f>
        <v>500</v>
      </c>
      <c r="G42" s="19">
        <f>SUM(G38:G41)</f>
        <v>22</v>
      </c>
      <c r="H42" s="19">
        <f>SUM(H38:H41)</f>
        <v>35</v>
      </c>
      <c r="I42" s="19">
        <f>SUM(I38:I41)</f>
        <v>56</v>
      </c>
      <c r="J42" s="19">
        <f>SUM(J38:J41)</f>
        <v>627</v>
      </c>
      <c r="K42" s="25"/>
      <c r="L42" s="19">
        <f>SUM(L38:L41)</f>
        <v>78.330000000000013</v>
      </c>
    </row>
    <row r="43" spans="1:12" ht="14.4" x14ac:dyDescent="0.3">
      <c r="A43" s="26">
        <f>A38</f>
        <v>1</v>
      </c>
      <c r="B43" s="13">
        <f>B38</f>
        <v>3</v>
      </c>
      <c r="C43" s="10" t="s">
        <v>25</v>
      </c>
      <c r="D43" s="7" t="s">
        <v>26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23"/>
      <c r="B44" s="15"/>
      <c r="C44" s="11"/>
      <c r="D44" s="7" t="s">
        <v>27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23"/>
      <c r="B45" s="15"/>
      <c r="C45" s="11"/>
      <c r="D45" s="7" t="s">
        <v>28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29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30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31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7" t="s">
        <v>32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SUM(F43:F51)</f>
        <v>0</v>
      </c>
      <c r="G52" s="19">
        <f t="shared" ref="G52" si="6">SUM(G43:G51)</f>
        <v>0</v>
      </c>
      <c r="H52" s="19">
        <f t="shared" ref="H52" si="7">SUM(H43:H51)</f>
        <v>0</v>
      </c>
      <c r="I52" s="19">
        <f t="shared" ref="I52" si="8">SUM(I43:I51)</f>
        <v>0</v>
      </c>
      <c r="J52" s="19">
        <f t="shared" ref="J52:L52" si="9">SUM(J43:J51)</f>
        <v>0</v>
      </c>
      <c r="K52" s="25"/>
      <c r="L52" s="19">
        <f t="shared" si="9"/>
        <v>0</v>
      </c>
    </row>
    <row r="53" spans="1:12" ht="15.75" customHeight="1" thickBot="1" x14ac:dyDescent="0.3">
      <c r="A53" s="29">
        <f>A38</f>
        <v>1</v>
      </c>
      <c r="B53" s="30">
        <f>B38</f>
        <v>3</v>
      </c>
      <c r="C53" s="55" t="s">
        <v>4</v>
      </c>
      <c r="D53" s="56"/>
      <c r="E53" s="31"/>
      <c r="F53" s="32">
        <f>F42+F52</f>
        <v>500</v>
      </c>
      <c r="G53" s="32">
        <f>G42+G52</f>
        <v>22</v>
      </c>
      <c r="H53" s="32">
        <f>H42+H52</f>
        <v>35</v>
      </c>
      <c r="I53" s="32">
        <f>I42+I52</f>
        <v>56</v>
      </c>
      <c r="J53" s="32">
        <f>J42+J52</f>
        <v>627</v>
      </c>
      <c r="K53" s="32"/>
      <c r="L53" s="32">
        <f>L42+L52</f>
        <v>78.330000000000013</v>
      </c>
    </row>
    <row r="54" spans="1:12" ht="14.4" x14ac:dyDescent="0.3">
      <c r="A54" s="20">
        <v>1</v>
      </c>
      <c r="B54" s="21">
        <v>4</v>
      </c>
      <c r="C54" s="22" t="s">
        <v>20</v>
      </c>
      <c r="D54" s="5" t="s">
        <v>21</v>
      </c>
      <c r="E54" s="39" t="s">
        <v>67</v>
      </c>
      <c r="F54" s="40">
        <v>230</v>
      </c>
      <c r="G54" s="40">
        <v>16</v>
      </c>
      <c r="H54" s="40">
        <v>12</v>
      </c>
      <c r="I54" s="40">
        <v>37</v>
      </c>
      <c r="J54" s="40">
        <v>306</v>
      </c>
      <c r="K54" s="41" t="s">
        <v>68</v>
      </c>
      <c r="L54" s="40">
        <v>32.18</v>
      </c>
    </row>
    <row r="55" spans="1:12" ht="14.4" x14ac:dyDescent="0.3">
      <c r="A55" s="23"/>
      <c r="B55" s="15"/>
      <c r="C55" s="11"/>
      <c r="D55" s="7" t="s">
        <v>22</v>
      </c>
      <c r="E55" s="42" t="s">
        <v>43</v>
      </c>
      <c r="F55" s="43">
        <v>200</v>
      </c>
      <c r="G55" s="43">
        <v>1</v>
      </c>
      <c r="H55" s="43">
        <v>0</v>
      </c>
      <c r="I55" s="43">
        <v>9</v>
      </c>
      <c r="J55" s="43">
        <v>40</v>
      </c>
      <c r="K55" s="44">
        <v>376</v>
      </c>
      <c r="L55" s="43">
        <v>2.1800000000000002</v>
      </c>
    </row>
    <row r="56" spans="1:12" ht="14.4" x14ac:dyDescent="0.3">
      <c r="A56" s="23"/>
      <c r="B56" s="15"/>
      <c r="C56" s="11"/>
      <c r="D56" s="7" t="s">
        <v>23</v>
      </c>
      <c r="E56" s="42" t="s">
        <v>50</v>
      </c>
      <c r="F56" s="43">
        <v>40</v>
      </c>
      <c r="G56" s="43">
        <v>2</v>
      </c>
      <c r="H56" s="43">
        <v>0</v>
      </c>
      <c r="I56" s="43">
        <v>20</v>
      </c>
      <c r="J56" s="43">
        <v>92</v>
      </c>
      <c r="K56" s="44" t="s">
        <v>51</v>
      </c>
      <c r="L56" s="43">
        <v>1.97</v>
      </c>
    </row>
    <row r="57" spans="1:12" ht="14.4" x14ac:dyDescent="0.3">
      <c r="A57" s="23"/>
      <c r="B57" s="15"/>
      <c r="C57" s="11"/>
      <c r="D57" s="51" t="s">
        <v>48</v>
      </c>
      <c r="E57" s="42" t="s">
        <v>55</v>
      </c>
      <c r="F57" s="43">
        <v>50</v>
      </c>
      <c r="G57" s="43">
        <v>0</v>
      </c>
      <c r="H57" s="43">
        <v>0</v>
      </c>
      <c r="I57" s="43">
        <v>1</v>
      </c>
      <c r="J57" s="43">
        <v>6</v>
      </c>
      <c r="K57" s="44">
        <v>71</v>
      </c>
      <c r="L57" s="43">
        <v>13.11</v>
      </c>
    </row>
    <row r="58" spans="1:12" ht="14.4" x14ac:dyDescent="0.3">
      <c r="A58" s="23"/>
      <c r="B58" s="15"/>
      <c r="C58" s="11"/>
      <c r="D58" s="51" t="s">
        <v>23</v>
      </c>
      <c r="E58" s="42" t="s">
        <v>56</v>
      </c>
      <c r="F58" s="43">
        <v>40</v>
      </c>
      <c r="G58" s="43">
        <v>21</v>
      </c>
      <c r="H58" s="43">
        <v>19</v>
      </c>
      <c r="I58" s="43">
        <v>81</v>
      </c>
      <c r="J58" s="43">
        <v>136</v>
      </c>
      <c r="K58" s="44">
        <v>1</v>
      </c>
      <c r="L58" s="43">
        <v>12.67</v>
      </c>
    </row>
    <row r="59" spans="1:12" ht="14.4" x14ac:dyDescent="0.3">
      <c r="A59" s="24"/>
      <c r="B59" s="17"/>
      <c r="C59" s="8"/>
      <c r="D59" s="18" t="s">
        <v>33</v>
      </c>
      <c r="E59" s="9"/>
      <c r="F59" s="19">
        <f>SUM(F54:F58)</f>
        <v>560</v>
      </c>
      <c r="G59" s="19">
        <f>SUM(G54:G58)</f>
        <v>40</v>
      </c>
      <c r="H59" s="19">
        <f>SUM(H54:H58)</f>
        <v>31</v>
      </c>
      <c r="I59" s="19">
        <f>SUM(I54:I58)</f>
        <v>148</v>
      </c>
      <c r="J59" s="19">
        <f>SUM(J54:J58)</f>
        <v>580</v>
      </c>
      <c r="K59" s="25"/>
      <c r="L59" s="19">
        <f>SUM(L54:L58)</f>
        <v>62.11</v>
      </c>
    </row>
    <row r="60" spans="1:12" ht="14.4" x14ac:dyDescent="0.3">
      <c r="A60" s="26">
        <f>A54</f>
        <v>1</v>
      </c>
      <c r="B60" s="13">
        <f>B54</f>
        <v>4</v>
      </c>
      <c r="C60" s="10" t="s">
        <v>25</v>
      </c>
      <c r="D60" s="7" t="s">
        <v>26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27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7" t="s">
        <v>28</v>
      </c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7" t="s">
        <v>29</v>
      </c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7" t="s">
        <v>30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31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32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4"/>
      <c r="B69" s="17"/>
      <c r="C69" s="8"/>
      <c r="D69" s="18" t="s">
        <v>33</v>
      </c>
      <c r="E69" s="9"/>
      <c r="F69" s="19">
        <f>SUM(F60:F68)</f>
        <v>0</v>
      </c>
      <c r="G69" s="19">
        <f t="shared" ref="G69" si="10">SUM(G60:G68)</f>
        <v>0</v>
      </c>
      <c r="H69" s="19">
        <f t="shared" ref="H69" si="11">SUM(H60:H68)</f>
        <v>0</v>
      </c>
      <c r="I69" s="19">
        <f t="shared" ref="I69" si="12">SUM(I60:I68)</f>
        <v>0</v>
      </c>
      <c r="J69" s="19">
        <f t="shared" ref="J69:L69" si="13">SUM(J60:J68)</f>
        <v>0</v>
      </c>
      <c r="K69" s="25"/>
      <c r="L69" s="19">
        <f t="shared" si="13"/>
        <v>0</v>
      </c>
    </row>
    <row r="70" spans="1:12" ht="15.75" customHeight="1" thickBot="1" x14ac:dyDescent="0.3">
      <c r="A70" s="29">
        <f>A54</f>
        <v>1</v>
      </c>
      <c r="B70" s="30">
        <f>B54</f>
        <v>4</v>
      </c>
      <c r="C70" s="55" t="s">
        <v>4</v>
      </c>
      <c r="D70" s="56"/>
      <c r="E70" s="31"/>
      <c r="F70" s="32">
        <f>F59+F69</f>
        <v>560</v>
      </c>
      <c r="G70" s="32">
        <f>G59+G69</f>
        <v>40</v>
      </c>
      <c r="H70" s="32">
        <f>H59+H69</f>
        <v>31</v>
      </c>
      <c r="I70" s="32">
        <f>I59+I69</f>
        <v>148</v>
      </c>
      <c r="J70" s="32">
        <f>J59+J69</f>
        <v>580</v>
      </c>
      <c r="K70" s="32"/>
      <c r="L70" s="32">
        <f>L59+L69</f>
        <v>62.11</v>
      </c>
    </row>
    <row r="71" spans="1:12" ht="14.4" x14ac:dyDescent="0.3">
      <c r="A71" s="20">
        <v>1</v>
      </c>
      <c r="B71" s="21">
        <v>5</v>
      </c>
      <c r="C71" s="22" t="s">
        <v>20</v>
      </c>
      <c r="D71" s="5" t="s">
        <v>21</v>
      </c>
      <c r="E71" s="39" t="s">
        <v>69</v>
      </c>
      <c r="F71" s="40">
        <v>230</v>
      </c>
      <c r="G71" s="40">
        <v>10</v>
      </c>
      <c r="H71" s="40">
        <v>9</v>
      </c>
      <c r="I71" s="40">
        <v>30</v>
      </c>
      <c r="J71" s="40">
        <v>249</v>
      </c>
      <c r="K71" s="41" t="s">
        <v>70</v>
      </c>
      <c r="L71" s="40">
        <v>40.200000000000003</v>
      </c>
    </row>
    <row r="72" spans="1:12" ht="14.4" x14ac:dyDescent="0.3">
      <c r="A72" s="23"/>
      <c r="B72" s="15"/>
      <c r="C72" s="11"/>
      <c r="D72" s="7" t="s">
        <v>30</v>
      </c>
      <c r="E72" s="42" t="s">
        <v>57</v>
      </c>
      <c r="F72" s="43">
        <v>200</v>
      </c>
      <c r="G72" s="43">
        <v>1</v>
      </c>
      <c r="H72" s="43">
        <v>0</v>
      </c>
      <c r="I72" s="43">
        <v>47</v>
      </c>
      <c r="J72" s="43">
        <v>196</v>
      </c>
      <c r="K72" s="44">
        <v>349</v>
      </c>
      <c r="L72" s="43">
        <v>4.24</v>
      </c>
    </row>
    <row r="73" spans="1:12" ht="14.4" x14ac:dyDescent="0.3">
      <c r="A73" s="23"/>
      <c r="B73" s="15"/>
      <c r="C73" s="11"/>
      <c r="D73" s="7" t="s">
        <v>23</v>
      </c>
      <c r="E73" s="42" t="s">
        <v>50</v>
      </c>
      <c r="F73" s="43">
        <v>40</v>
      </c>
      <c r="G73" s="43">
        <v>2</v>
      </c>
      <c r="H73" s="43">
        <v>0</v>
      </c>
      <c r="I73" s="43">
        <v>20</v>
      </c>
      <c r="J73" s="43">
        <v>92</v>
      </c>
      <c r="K73" s="44" t="s">
        <v>51</v>
      </c>
      <c r="L73" s="43">
        <v>1.97</v>
      </c>
    </row>
    <row r="74" spans="1:12" ht="14.4" x14ac:dyDescent="0.3">
      <c r="A74" s="23"/>
      <c r="B74" s="15"/>
      <c r="C74" s="11"/>
      <c r="D74" s="7" t="s">
        <v>24</v>
      </c>
      <c r="E74" s="42" t="s">
        <v>58</v>
      </c>
      <c r="F74" s="43">
        <v>100</v>
      </c>
      <c r="G74" s="43">
        <v>0</v>
      </c>
      <c r="H74" s="43">
        <v>0</v>
      </c>
      <c r="I74" s="43">
        <v>10</v>
      </c>
      <c r="J74" s="43">
        <v>34</v>
      </c>
      <c r="K74" s="44">
        <v>338</v>
      </c>
      <c r="L74" s="43">
        <v>20.52</v>
      </c>
    </row>
    <row r="75" spans="1:12" ht="14.4" x14ac:dyDescent="0.3">
      <c r="A75" s="24"/>
      <c r="B75" s="17"/>
      <c r="C75" s="8"/>
      <c r="D75" s="18" t="s">
        <v>33</v>
      </c>
      <c r="E75" s="9"/>
      <c r="F75" s="19">
        <f>SUM(F71:F74)</f>
        <v>570</v>
      </c>
      <c r="G75" s="19">
        <f>SUM(G71:G74)</f>
        <v>13</v>
      </c>
      <c r="H75" s="19">
        <f>SUM(H71:H74)</f>
        <v>9</v>
      </c>
      <c r="I75" s="19">
        <f>SUM(I71:I74)</f>
        <v>107</v>
      </c>
      <c r="J75" s="19">
        <f>SUM(J71:J74)</f>
        <v>571</v>
      </c>
      <c r="K75" s="25"/>
      <c r="L75" s="19">
        <f>SUM(L71:L74)</f>
        <v>66.930000000000007</v>
      </c>
    </row>
    <row r="76" spans="1:12" ht="14.4" x14ac:dyDescent="0.3">
      <c r="A76" s="26">
        <f>A71</f>
        <v>1</v>
      </c>
      <c r="B76" s="13">
        <f>B71</f>
        <v>5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14">SUM(G76:G84)</f>
        <v>0</v>
      </c>
      <c r="H85" s="19">
        <f t="shared" ref="H85" si="15">SUM(H76:H84)</f>
        <v>0</v>
      </c>
      <c r="I85" s="19">
        <f t="shared" ref="I85" si="16">SUM(I76:I84)</f>
        <v>0</v>
      </c>
      <c r="J85" s="19">
        <f t="shared" ref="J85:L85" si="17">SUM(J76:J84)</f>
        <v>0</v>
      </c>
      <c r="K85" s="25"/>
      <c r="L85" s="19">
        <f t="shared" si="17"/>
        <v>0</v>
      </c>
    </row>
    <row r="86" spans="1:12" ht="15.75" customHeight="1" thickBot="1" x14ac:dyDescent="0.3">
      <c r="A86" s="29">
        <f>A71</f>
        <v>1</v>
      </c>
      <c r="B86" s="30">
        <f>B71</f>
        <v>5</v>
      </c>
      <c r="C86" s="55" t="s">
        <v>4</v>
      </c>
      <c r="D86" s="56"/>
      <c r="E86" s="31"/>
      <c r="F86" s="32">
        <f>F75+F85</f>
        <v>570</v>
      </c>
      <c r="G86" s="32">
        <f>G75+G85</f>
        <v>13</v>
      </c>
      <c r="H86" s="32">
        <f>H75+H85</f>
        <v>9</v>
      </c>
      <c r="I86" s="32">
        <f>I75+I85</f>
        <v>107</v>
      </c>
      <c r="J86" s="32">
        <f>J75+J85</f>
        <v>571</v>
      </c>
      <c r="K86" s="32"/>
      <c r="L86" s="32">
        <f>L75+L85</f>
        <v>66.930000000000007</v>
      </c>
    </row>
    <row r="87" spans="1:12" ht="14.4" x14ac:dyDescent="0.3">
      <c r="A87" s="20">
        <v>2</v>
      </c>
      <c r="B87" s="21">
        <v>1</v>
      </c>
      <c r="C87" s="22" t="s">
        <v>20</v>
      </c>
      <c r="D87" s="5" t="s">
        <v>21</v>
      </c>
      <c r="E87" s="39" t="s">
        <v>59</v>
      </c>
      <c r="F87" s="40">
        <v>150</v>
      </c>
      <c r="G87" s="40">
        <v>5</v>
      </c>
      <c r="H87" s="40">
        <v>3</v>
      </c>
      <c r="I87" s="40">
        <v>29</v>
      </c>
      <c r="J87" s="40">
        <v>166</v>
      </c>
      <c r="K87" s="41">
        <v>182</v>
      </c>
      <c r="L87" s="40">
        <v>16.420000000000002</v>
      </c>
    </row>
    <row r="88" spans="1:12" ht="14.4" x14ac:dyDescent="0.3">
      <c r="A88" s="23"/>
      <c r="B88" s="15"/>
      <c r="C88" s="11"/>
      <c r="D88" s="7" t="s">
        <v>22</v>
      </c>
      <c r="E88" s="42" t="s">
        <v>61</v>
      </c>
      <c r="F88" s="43">
        <v>200</v>
      </c>
      <c r="G88" s="43">
        <v>4</v>
      </c>
      <c r="H88" s="43">
        <v>1</v>
      </c>
      <c r="I88" s="43">
        <v>26</v>
      </c>
      <c r="J88" s="43">
        <v>125</v>
      </c>
      <c r="K88" s="44">
        <v>382</v>
      </c>
      <c r="L88" s="43">
        <v>16.850000000000001</v>
      </c>
    </row>
    <row r="89" spans="1:12" ht="14.4" x14ac:dyDescent="0.3">
      <c r="A89" s="23"/>
      <c r="B89" s="15"/>
      <c r="C89" s="11"/>
      <c r="D89" s="7" t="s">
        <v>23</v>
      </c>
      <c r="E89" s="42" t="s">
        <v>44</v>
      </c>
      <c r="F89" s="43">
        <v>50</v>
      </c>
      <c r="G89" s="43">
        <v>6</v>
      </c>
      <c r="H89" s="43">
        <v>8</v>
      </c>
      <c r="I89" s="43">
        <v>15</v>
      </c>
      <c r="J89" s="43">
        <v>157</v>
      </c>
      <c r="K89" s="44">
        <v>3</v>
      </c>
      <c r="L89" s="43">
        <v>26.49</v>
      </c>
    </row>
    <row r="90" spans="1:12" ht="14.4" x14ac:dyDescent="0.3">
      <c r="A90" s="23"/>
      <c r="B90" s="15"/>
      <c r="C90" s="11"/>
      <c r="D90" s="7" t="s">
        <v>24</v>
      </c>
      <c r="E90" s="42" t="s">
        <v>60</v>
      </c>
      <c r="F90" s="43">
        <v>100</v>
      </c>
      <c r="G90" s="43">
        <v>1</v>
      </c>
      <c r="H90" s="43">
        <v>0</v>
      </c>
      <c r="I90" s="43">
        <v>15</v>
      </c>
      <c r="J90" s="43">
        <v>85</v>
      </c>
      <c r="K90" s="44">
        <v>341</v>
      </c>
      <c r="L90" s="43">
        <v>17.920000000000002</v>
      </c>
    </row>
    <row r="91" spans="1:12" ht="14.4" x14ac:dyDescent="0.3">
      <c r="A91" s="24"/>
      <c r="B91" s="17"/>
      <c r="C91" s="8"/>
      <c r="D91" s="18" t="s">
        <v>33</v>
      </c>
      <c r="E91" s="9"/>
      <c r="F91" s="19">
        <f>SUM(F87:F90)</f>
        <v>500</v>
      </c>
      <c r="G91" s="19">
        <f>SUM(G87:G90)</f>
        <v>16</v>
      </c>
      <c r="H91" s="19">
        <f>SUM(H87:H90)</f>
        <v>12</v>
      </c>
      <c r="I91" s="19">
        <f>SUM(I87:I90)</f>
        <v>85</v>
      </c>
      <c r="J91" s="19">
        <f>SUM(J87:J90)</f>
        <v>533</v>
      </c>
      <c r="K91" s="25"/>
      <c r="L91" s="19">
        <f>SUM(L87:L90)</f>
        <v>77.680000000000007</v>
      </c>
    </row>
    <row r="92" spans="1:12" ht="14.4" x14ac:dyDescent="0.3">
      <c r="A92" s="26">
        <f>A87</f>
        <v>2</v>
      </c>
      <c r="B92" s="13">
        <f>B87</f>
        <v>1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:J101" si="18">SUM(G92:G100)</f>
        <v>0</v>
      </c>
      <c r="H101" s="19">
        <f t="shared" si="18"/>
        <v>0</v>
      </c>
      <c r="I101" s="19">
        <f t="shared" si="18"/>
        <v>0</v>
      </c>
      <c r="J101" s="19">
        <f t="shared" si="18"/>
        <v>0</v>
      </c>
      <c r="K101" s="25"/>
      <c r="L101" s="19">
        <f t="shared" ref="L101" si="19">SUM(L92:L100)</f>
        <v>0</v>
      </c>
    </row>
    <row r="102" spans="1:12" ht="15" thickBot="1" x14ac:dyDescent="0.3">
      <c r="A102" s="29">
        <f>A87</f>
        <v>2</v>
      </c>
      <c r="B102" s="30">
        <f>B87</f>
        <v>1</v>
      </c>
      <c r="C102" s="55" t="s">
        <v>4</v>
      </c>
      <c r="D102" s="56"/>
      <c r="E102" s="31"/>
      <c r="F102" s="32">
        <f>F91+F101</f>
        <v>500</v>
      </c>
      <c r="G102" s="32">
        <f>G91+G101</f>
        <v>16</v>
      </c>
      <c r="H102" s="32">
        <f>H91+H101</f>
        <v>12</v>
      </c>
      <c r="I102" s="32">
        <f>I91+I101</f>
        <v>85</v>
      </c>
      <c r="J102" s="32">
        <f>J91+J101</f>
        <v>533</v>
      </c>
      <c r="K102" s="32"/>
      <c r="L102" s="32">
        <f>L91+L101</f>
        <v>77.680000000000007</v>
      </c>
    </row>
    <row r="103" spans="1:12" ht="14.4" x14ac:dyDescent="0.3">
      <c r="A103" s="14">
        <v>2</v>
      </c>
      <c r="B103" s="15">
        <v>2</v>
      </c>
      <c r="C103" s="22" t="s">
        <v>20</v>
      </c>
      <c r="D103" s="5" t="s">
        <v>21</v>
      </c>
      <c r="E103" s="39" t="s">
        <v>71</v>
      </c>
      <c r="F103" s="40">
        <v>250</v>
      </c>
      <c r="G103" s="40">
        <v>16</v>
      </c>
      <c r="H103" s="40">
        <v>24</v>
      </c>
      <c r="I103" s="40">
        <v>30</v>
      </c>
      <c r="J103" s="40">
        <v>398</v>
      </c>
      <c r="K103" s="41" t="s">
        <v>72</v>
      </c>
      <c r="L103" s="40">
        <v>59.15</v>
      </c>
    </row>
    <row r="104" spans="1:12" ht="14.4" x14ac:dyDescent="0.3">
      <c r="A104" s="14"/>
      <c r="B104" s="15"/>
      <c r="C104" s="11"/>
      <c r="D104" s="7" t="s">
        <v>22</v>
      </c>
      <c r="E104" s="42" t="s">
        <v>62</v>
      </c>
      <c r="F104" s="43">
        <v>200</v>
      </c>
      <c r="G104" s="43">
        <v>0</v>
      </c>
      <c r="H104" s="43">
        <v>0</v>
      </c>
      <c r="I104" s="43">
        <v>17</v>
      </c>
      <c r="J104" s="43">
        <v>73</v>
      </c>
      <c r="K104" s="44">
        <v>388</v>
      </c>
      <c r="L104" s="43">
        <v>7.04</v>
      </c>
    </row>
    <row r="105" spans="1:12" ht="14.4" x14ac:dyDescent="0.3">
      <c r="A105" s="14"/>
      <c r="B105" s="15"/>
      <c r="C105" s="11"/>
      <c r="D105" s="7" t="s">
        <v>23</v>
      </c>
      <c r="E105" s="42" t="s">
        <v>50</v>
      </c>
      <c r="F105" s="43">
        <v>40</v>
      </c>
      <c r="G105" s="43">
        <v>2</v>
      </c>
      <c r="H105" s="43">
        <v>0</v>
      </c>
      <c r="I105" s="43">
        <v>20</v>
      </c>
      <c r="J105" s="43">
        <v>92</v>
      </c>
      <c r="K105" s="44" t="s">
        <v>51</v>
      </c>
      <c r="L105" s="43">
        <v>1.97</v>
      </c>
    </row>
    <row r="106" spans="1:12" ht="14.4" x14ac:dyDescent="0.3">
      <c r="A106" s="14"/>
      <c r="B106" s="15"/>
      <c r="C106" s="11"/>
      <c r="D106" s="51" t="s">
        <v>48</v>
      </c>
      <c r="E106" s="42" t="s">
        <v>55</v>
      </c>
      <c r="F106" s="43">
        <v>50</v>
      </c>
      <c r="G106" s="43">
        <v>0</v>
      </c>
      <c r="H106" s="43">
        <v>0</v>
      </c>
      <c r="I106" s="43">
        <v>1</v>
      </c>
      <c r="J106" s="43">
        <v>6</v>
      </c>
      <c r="K106" s="44">
        <v>71</v>
      </c>
      <c r="L106" s="43">
        <v>13.11</v>
      </c>
    </row>
    <row r="107" spans="1:12" ht="14.4" x14ac:dyDescent="0.3">
      <c r="A107" s="16"/>
      <c r="B107" s="17"/>
      <c r="C107" s="8"/>
      <c r="D107" s="18" t="s">
        <v>33</v>
      </c>
      <c r="E107" s="9"/>
      <c r="F107" s="19">
        <f>SUM(F103:F106)</f>
        <v>540</v>
      </c>
      <c r="G107" s="19">
        <f>SUM(G103:G106)</f>
        <v>18</v>
      </c>
      <c r="H107" s="19">
        <f>SUM(H103:H106)</f>
        <v>24</v>
      </c>
      <c r="I107" s="19">
        <f>SUM(I103:I106)</f>
        <v>68</v>
      </c>
      <c r="J107" s="19">
        <f>SUM(J103:J106)</f>
        <v>569</v>
      </c>
      <c r="K107" s="25"/>
      <c r="L107" s="19">
        <f>SUM(L103:L106)</f>
        <v>81.27</v>
      </c>
    </row>
    <row r="108" spans="1:12" ht="14.4" x14ac:dyDescent="0.3">
      <c r="A108" s="13">
        <f>A103</f>
        <v>2</v>
      </c>
      <c r="B108" s="13">
        <f>B103</f>
        <v>2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14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14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14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14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14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14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14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14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16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20">SUM(G108:G116)</f>
        <v>0</v>
      </c>
      <c r="H117" s="19">
        <f t="shared" si="20"/>
        <v>0</v>
      </c>
      <c r="I117" s="19">
        <f t="shared" si="20"/>
        <v>0</v>
      </c>
      <c r="J117" s="19">
        <f t="shared" si="20"/>
        <v>0</v>
      </c>
      <c r="K117" s="25"/>
      <c r="L117" s="19">
        <f t="shared" ref="L117" si="21">SUM(L108:L116)</f>
        <v>0</v>
      </c>
    </row>
    <row r="118" spans="1:12" ht="15" thickBot="1" x14ac:dyDescent="0.3">
      <c r="A118" s="33">
        <f>A103</f>
        <v>2</v>
      </c>
      <c r="B118" s="33">
        <f>B103</f>
        <v>2</v>
      </c>
      <c r="C118" s="55" t="s">
        <v>4</v>
      </c>
      <c r="D118" s="56"/>
      <c r="E118" s="31"/>
      <c r="F118" s="32">
        <f>F107+F117</f>
        <v>540</v>
      </c>
      <c r="G118" s="32">
        <f>G107+G117</f>
        <v>18</v>
      </c>
      <c r="H118" s="32">
        <f>H107+H117</f>
        <v>24</v>
      </c>
      <c r="I118" s="32">
        <f>I107+I117</f>
        <v>68</v>
      </c>
      <c r="J118" s="32">
        <f>J107+J117</f>
        <v>569</v>
      </c>
      <c r="K118" s="32"/>
      <c r="L118" s="32">
        <f>L107+L117</f>
        <v>81.27</v>
      </c>
    </row>
    <row r="119" spans="1:12" ht="14.4" x14ac:dyDescent="0.3">
      <c r="A119" s="20">
        <v>2</v>
      </c>
      <c r="B119" s="21">
        <v>3</v>
      </c>
      <c r="C119" s="22" t="s">
        <v>20</v>
      </c>
      <c r="D119" s="5" t="s">
        <v>21</v>
      </c>
      <c r="E119" s="39" t="s">
        <v>63</v>
      </c>
      <c r="F119" s="40">
        <v>150</v>
      </c>
      <c r="G119" s="40">
        <v>22</v>
      </c>
      <c r="H119" s="40">
        <v>17</v>
      </c>
      <c r="I119" s="40">
        <v>42</v>
      </c>
      <c r="J119" s="40">
        <v>405</v>
      </c>
      <c r="K119" s="41">
        <v>223</v>
      </c>
      <c r="L119" s="40">
        <v>77.260000000000005</v>
      </c>
    </row>
    <row r="120" spans="1:12" ht="14.4" x14ac:dyDescent="0.3">
      <c r="A120" s="23"/>
      <c r="B120" s="15"/>
      <c r="C120" s="11"/>
      <c r="D120" s="7" t="s">
        <v>22</v>
      </c>
      <c r="E120" s="42" t="s">
        <v>43</v>
      </c>
      <c r="F120" s="43">
        <v>200</v>
      </c>
      <c r="G120" s="43">
        <v>1</v>
      </c>
      <c r="H120" s="43">
        <v>0</v>
      </c>
      <c r="I120" s="43">
        <v>9</v>
      </c>
      <c r="J120" s="43">
        <v>40</v>
      </c>
      <c r="K120" s="44">
        <v>376</v>
      </c>
      <c r="L120" s="43">
        <v>2.1800000000000002</v>
      </c>
    </row>
    <row r="121" spans="1:12" ht="15.75" customHeight="1" x14ac:dyDescent="0.3">
      <c r="A121" s="23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24</v>
      </c>
      <c r="E122" s="42" t="s">
        <v>64</v>
      </c>
      <c r="F122" s="43">
        <v>150</v>
      </c>
      <c r="G122" s="43">
        <v>1</v>
      </c>
      <c r="H122" s="43">
        <v>1</v>
      </c>
      <c r="I122" s="43">
        <v>15</v>
      </c>
      <c r="J122" s="43">
        <v>67</v>
      </c>
      <c r="K122" s="44">
        <v>338</v>
      </c>
      <c r="L122" s="43">
        <v>15</v>
      </c>
    </row>
    <row r="123" spans="1:12" ht="14.4" x14ac:dyDescent="0.3">
      <c r="A123" s="24"/>
      <c r="B123" s="17"/>
      <c r="C123" s="8"/>
      <c r="D123" s="18" t="s">
        <v>33</v>
      </c>
      <c r="E123" s="9"/>
      <c r="F123" s="19">
        <f>SUM(F119:F122)</f>
        <v>500</v>
      </c>
      <c r="G123" s="19">
        <f>SUM(G119:G122)</f>
        <v>24</v>
      </c>
      <c r="H123" s="19">
        <f>SUM(H119:H122)</f>
        <v>18</v>
      </c>
      <c r="I123" s="19">
        <f>SUM(I119:I122)</f>
        <v>66</v>
      </c>
      <c r="J123" s="19">
        <f>SUM(J119:J122)</f>
        <v>512</v>
      </c>
      <c r="K123" s="25"/>
      <c r="L123" s="19">
        <f>SUM(L119:L122)</f>
        <v>94.440000000000012</v>
      </c>
    </row>
    <row r="124" spans="1:12" ht="14.4" x14ac:dyDescent="0.3">
      <c r="A124" s="26">
        <f>A119</f>
        <v>2</v>
      </c>
      <c r="B124" s="13">
        <f>B119</f>
        <v>3</v>
      </c>
      <c r="C124" s="10" t="s">
        <v>25</v>
      </c>
      <c r="D124" s="7" t="s">
        <v>26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3"/>
      <c r="B125" s="15"/>
      <c r="C125" s="11"/>
      <c r="D125" s="7" t="s">
        <v>27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3"/>
      <c r="B126" s="15"/>
      <c r="C126" s="11"/>
      <c r="D126" s="7" t="s">
        <v>28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3"/>
      <c r="B127" s="15"/>
      <c r="C127" s="11"/>
      <c r="D127" s="7" t="s">
        <v>29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30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31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32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4"/>
      <c r="B133" s="17"/>
      <c r="C133" s="8"/>
      <c r="D133" s="18" t="s">
        <v>33</v>
      </c>
      <c r="E133" s="9"/>
      <c r="F133" s="19">
        <f>SUM(F124:F132)</f>
        <v>0</v>
      </c>
      <c r="G133" s="19">
        <f t="shared" ref="G133:J133" si="22">SUM(G124:G132)</f>
        <v>0</v>
      </c>
      <c r="H133" s="19">
        <f t="shared" si="22"/>
        <v>0</v>
      </c>
      <c r="I133" s="19">
        <f t="shared" si="22"/>
        <v>0</v>
      </c>
      <c r="J133" s="19">
        <f t="shared" si="22"/>
        <v>0</v>
      </c>
      <c r="K133" s="25"/>
      <c r="L133" s="19">
        <f t="shared" ref="L133" si="23">SUM(L124:L132)</f>
        <v>0</v>
      </c>
    </row>
    <row r="134" spans="1:12" ht="15" thickBot="1" x14ac:dyDescent="0.3">
      <c r="A134" s="29">
        <f>A119</f>
        <v>2</v>
      </c>
      <c r="B134" s="30">
        <f>B119</f>
        <v>3</v>
      </c>
      <c r="C134" s="55" t="s">
        <v>4</v>
      </c>
      <c r="D134" s="56"/>
      <c r="E134" s="31"/>
      <c r="F134" s="32">
        <f>F123+F133</f>
        <v>500</v>
      </c>
      <c r="G134" s="32">
        <f>G123+G133</f>
        <v>24</v>
      </c>
      <c r="H134" s="32">
        <f>H123+H133</f>
        <v>18</v>
      </c>
      <c r="I134" s="32">
        <f>I123+I133</f>
        <v>66</v>
      </c>
      <c r="J134" s="32">
        <f>J123+J133</f>
        <v>512</v>
      </c>
      <c r="K134" s="32"/>
      <c r="L134" s="32">
        <f>L123+L133</f>
        <v>94.440000000000012</v>
      </c>
    </row>
    <row r="135" spans="1:12" ht="14.4" x14ac:dyDescent="0.3">
      <c r="A135" s="20">
        <v>2</v>
      </c>
      <c r="B135" s="21">
        <v>4</v>
      </c>
      <c r="C135" s="22" t="s">
        <v>20</v>
      </c>
      <c r="D135" s="5" t="s">
        <v>21</v>
      </c>
      <c r="E135" s="39" t="s">
        <v>73</v>
      </c>
      <c r="F135" s="40">
        <v>230</v>
      </c>
      <c r="G135" s="40">
        <v>13</v>
      </c>
      <c r="H135" s="40">
        <v>28</v>
      </c>
      <c r="I135" s="40">
        <v>39</v>
      </c>
      <c r="J135" s="40">
        <v>457</v>
      </c>
      <c r="K135" s="41" t="s">
        <v>74</v>
      </c>
      <c r="L135" s="40">
        <v>47.05</v>
      </c>
    </row>
    <row r="136" spans="1:12" ht="14.4" x14ac:dyDescent="0.3">
      <c r="A136" s="23"/>
      <c r="B136" s="15"/>
      <c r="C136" s="11"/>
      <c r="D136" s="7" t="s">
        <v>22</v>
      </c>
      <c r="E136" s="42" t="s">
        <v>43</v>
      </c>
      <c r="F136" s="43">
        <v>200</v>
      </c>
      <c r="G136" s="43">
        <v>1</v>
      </c>
      <c r="H136" s="43">
        <v>0</v>
      </c>
      <c r="I136" s="43">
        <v>9</v>
      </c>
      <c r="J136" s="43">
        <v>40</v>
      </c>
      <c r="K136" s="44">
        <v>376</v>
      </c>
      <c r="L136" s="43">
        <v>2.1800000000000002</v>
      </c>
    </row>
    <row r="137" spans="1:12" ht="14.4" x14ac:dyDescent="0.3">
      <c r="A137" s="23"/>
      <c r="B137" s="15"/>
      <c r="C137" s="11"/>
      <c r="D137" s="7" t="s">
        <v>23</v>
      </c>
      <c r="E137" s="42" t="s">
        <v>50</v>
      </c>
      <c r="F137" s="43">
        <v>40</v>
      </c>
      <c r="G137" s="43">
        <v>2</v>
      </c>
      <c r="H137" s="43">
        <v>0</v>
      </c>
      <c r="I137" s="43">
        <v>20</v>
      </c>
      <c r="J137" s="43">
        <v>92</v>
      </c>
      <c r="K137" s="44" t="s">
        <v>51</v>
      </c>
      <c r="L137" s="43">
        <v>1.97</v>
      </c>
    </row>
    <row r="138" spans="1:12" ht="14.4" x14ac:dyDescent="0.3">
      <c r="A138" s="23"/>
      <c r="B138" s="15"/>
      <c r="C138" s="11"/>
      <c r="D138" s="51" t="s">
        <v>48</v>
      </c>
      <c r="E138" s="42" t="s">
        <v>55</v>
      </c>
      <c r="F138" s="43">
        <v>50</v>
      </c>
      <c r="G138" s="43">
        <v>0</v>
      </c>
      <c r="H138" s="43">
        <v>0</v>
      </c>
      <c r="I138" s="43">
        <v>1</v>
      </c>
      <c r="J138" s="43">
        <v>6</v>
      </c>
      <c r="K138" s="44">
        <v>71</v>
      </c>
      <c r="L138" s="43">
        <v>13.11</v>
      </c>
    </row>
    <row r="139" spans="1:12" ht="14.4" x14ac:dyDescent="0.3">
      <c r="A139" s="23"/>
      <c r="B139" s="15"/>
      <c r="C139" s="11"/>
      <c r="D139" s="51" t="s">
        <v>23</v>
      </c>
      <c r="E139" s="42" t="s">
        <v>56</v>
      </c>
      <c r="F139" s="43">
        <v>40</v>
      </c>
      <c r="G139" s="43">
        <v>2</v>
      </c>
      <c r="H139" s="43">
        <v>7</v>
      </c>
      <c r="I139" s="43">
        <v>15</v>
      </c>
      <c r="J139" s="43">
        <v>136</v>
      </c>
      <c r="K139" s="44">
        <v>1</v>
      </c>
      <c r="L139" s="43">
        <v>12.67</v>
      </c>
    </row>
    <row r="140" spans="1:12" ht="14.4" x14ac:dyDescent="0.3">
      <c r="A140" s="24"/>
      <c r="B140" s="17"/>
      <c r="C140" s="8"/>
      <c r="D140" s="18" t="s">
        <v>33</v>
      </c>
      <c r="E140" s="9"/>
      <c r="F140" s="19">
        <f>SUM(F135:F139)</f>
        <v>560</v>
      </c>
      <c r="G140" s="19">
        <f>SUM(G135:G139)</f>
        <v>18</v>
      </c>
      <c r="H140" s="19">
        <f>SUM(H135:H139)</f>
        <v>35</v>
      </c>
      <c r="I140" s="19">
        <f>SUM(I135:I139)</f>
        <v>84</v>
      </c>
      <c r="J140" s="19">
        <f>SUM(J135:J139)</f>
        <v>731</v>
      </c>
      <c r="K140" s="25"/>
      <c r="L140" s="19">
        <f>SUM(L135:L139)</f>
        <v>76.98</v>
      </c>
    </row>
    <row r="141" spans="1:12" ht="14.4" x14ac:dyDescent="0.3">
      <c r="A141" s="26">
        <f>A135</f>
        <v>2</v>
      </c>
      <c r="B141" s="13">
        <f>B135</f>
        <v>4</v>
      </c>
      <c r="C141" s="10" t="s">
        <v>25</v>
      </c>
      <c r="D141" s="7" t="s">
        <v>26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27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28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 t="s">
        <v>29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 t="s">
        <v>30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7" t="s">
        <v>31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7" t="s">
        <v>32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4"/>
      <c r="B150" s="17"/>
      <c r="C150" s="8"/>
      <c r="D150" s="18" t="s">
        <v>33</v>
      </c>
      <c r="E150" s="9"/>
      <c r="F150" s="19">
        <f>SUM(F141:F149)</f>
        <v>0</v>
      </c>
      <c r="G150" s="19">
        <f t="shared" ref="G150:J150" si="24">SUM(G141:G149)</f>
        <v>0</v>
      </c>
      <c r="H150" s="19">
        <f t="shared" si="24"/>
        <v>0</v>
      </c>
      <c r="I150" s="19">
        <f t="shared" si="24"/>
        <v>0</v>
      </c>
      <c r="J150" s="19">
        <f t="shared" si="24"/>
        <v>0</v>
      </c>
      <c r="K150" s="25"/>
      <c r="L150" s="19">
        <f t="shared" ref="L150" si="25">SUM(L141:L149)</f>
        <v>0</v>
      </c>
    </row>
    <row r="151" spans="1:12" ht="15" thickBot="1" x14ac:dyDescent="0.3">
      <c r="A151" s="29">
        <f>A135</f>
        <v>2</v>
      </c>
      <c r="B151" s="30">
        <f>B135</f>
        <v>4</v>
      </c>
      <c r="C151" s="55" t="s">
        <v>4</v>
      </c>
      <c r="D151" s="56"/>
      <c r="E151" s="31"/>
      <c r="F151" s="32">
        <f>F140+F150</f>
        <v>560</v>
      </c>
      <c r="G151" s="32">
        <f t="shared" ref="G151" si="26">G140+G150</f>
        <v>18</v>
      </c>
      <c r="H151" s="32">
        <f t="shared" ref="H151" si="27">H140+H150</f>
        <v>35</v>
      </c>
      <c r="I151" s="32">
        <f t="shared" ref="I151" si="28">I140+I150</f>
        <v>84</v>
      </c>
      <c r="J151" s="32">
        <f t="shared" ref="J151:L151" si="29">J140+J150</f>
        <v>731</v>
      </c>
      <c r="K151" s="32"/>
      <c r="L151" s="32">
        <f t="shared" si="29"/>
        <v>76.98</v>
      </c>
    </row>
    <row r="152" spans="1:12" ht="14.4" x14ac:dyDescent="0.3">
      <c r="A152" s="20">
        <v>2</v>
      </c>
      <c r="B152" s="21">
        <v>5</v>
      </c>
      <c r="C152" s="22" t="s">
        <v>20</v>
      </c>
      <c r="D152" s="5" t="s">
        <v>21</v>
      </c>
      <c r="E152" s="39" t="s">
        <v>71</v>
      </c>
      <c r="F152" s="40">
        <v>250</v>
      </c>
      <c r="G152" s="40">
        <v>18</v>
      </c>
      <c r="H152" s="40">
        <v>24</v>
      </c>
      <c r="I152" s="40">
        <v>30</v>
      </c>
      <c r="J152" s="40">
        <v>398</v>
      </c>
      <c r="K152" s="41" t="s">
        <v>72</v>
      </c>
      <c r="L152" s="40">
        <v>59.15</v>
      </c>
    </row>
    <row r="153" spans="1:12" ht="14.4" x14ac:dyDescent="0.3">
      <c r="A153" s="23"/>
      <c r="B153" s="15"/>
      <c r="C153" s="11"/>
      <c r="D153" s="7" t="s">
        <v>30</v>
      </c>
      <c r="E153" s="42" t="s">
        <v>46</v>
      </c>
      <c r="F153" s="43">
        <v>200</v>
      </c>
      <c r="G153" s="43">
        <v>0</v>
      </c>
      <c r="H153" s="43">
        <v>0</v>
      </c>
      <c r="I153" s="43">
        <v>15</v>
      </c>
      <c r="J153" s="43">
        <v>50</v>
      </c>
      <c r="K153" s="44" t="s">
        <v>47</v>
      </c>
      <c r="L153" s="43">
        <v>6.84</v>
      </c>
    </row>
    <row r="154" spans="1:12" ht="14.4" x14ac:dyDescent="0.3">
      <c r="A154" s="23"/>
      <c r="B154" s="15"/>
      <c r="C154" s="11"/>
      <c r="D154" s="7" t="s">
        <v>23</v>
      </c>
      <c r="E154" s="42" t="s">
        <v>50</v>
      </c>
      <c r="F154" s="43">
        <v>40</v>
      </c>
      <c r="G154" s="43">
        <v>2</v>
      </c>
      <c r="H154" s="43">
        <v>0</v>
      </c>
      <c r="I154" s="43">
        <v>20</v>
      </c>
      <c r="J154" s="43">
        <v>92</v>
      </c>
      <c r="K154" s="44" t="s">
        <v>51</v>
      </c>
      <c r="L154" s="43">
        <v>1.97</v>
      </c>
    </row>
    <row r="155" spans="1:12" ht="14.4" x14ac:dyDescent="0.3">
      <c r="A155" s="23"/>
      <c r="B155" s="15"/>
      <c r="C155" s="11"/>
      <c r="D155" s="51" t="s">
        <v>48</v>
      </c>
      <c r="E155" s="42" t="s">
        <v>49</v>
      </c>
      <c r="F155" s="43">
        <v>50</v>
      </c>
      <c r="G155" s="43">
        <v>1</v>
      </c>
      <c r="H155" s="43">
        <v>0</v>
      </c>
      <c r="I155" s="43">
        <v>2</v>
      </c>
      <c r="J155" s="43">
        <v>11</v>
      </c>
      <c r="K155" s="44">
        <v>71</v>
      </c>
      <c r="L155" s="43">
        <v>13.8</v>
      </c>
    </row>
    <row r="156" spans="1:12" ht="15.75" customHeight="1" x14ac:dyDescent="0.3">
      <c r="A156" s="24"/>
      <c r="B156" s="17"/>
      <c r="C156" s="8"/>
      <c r="D156" s="18" t="s">
        <v>33</v>
      </c>
      <c r="E156" s="9"/>
      <c r="F156" s="19">
        <f>SUM(F152:F155)</f>
        <v>540</v>
      </c>
      <c r="G156" s="19">
        <f>SUM(G152:G155)</f>
        <v>21</v>
      </c>
      <c r="H156" s="19">
        <f>SUM(H152:H155)</f>
        <v>24</v>
      </c>
      <c r="I156" s="19">
        <f>SUM(I152:I155)</f>
        <v>67</v>
      </c>
      <c r="J156" s="19">
        <f>SUM(J152:J155)</f>
        <v>551</v>
      </c>
      <c r="K156" s="25"/>
      <c r="L156" s="19">
        <f>SUM(L152:L155)</f>
        <v>81.759999999999991</v>
      </c>
    </row>
    <row r="157" spans="1:12" ht="14.4" x14ac:dyDescent="0.3">
      <c r="A157" s="26">
        <f>A152</f>
        <v>2</v>
      </c>
      <c r="B157" s="13">
        <f>B152</f>
        <v>5</v>
      </c>
      <c r="C157" s="10" t="s">
        <v>25</v>
      </c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27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32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SUM(F157:F165)</f>
        <v>0</v>
      </c>
      <c r="G166" s="19">
        <f t="shared" ref="G166:J166" si="30">SUM(G157:G165)</f>
        <v>0</v>
      </c>
      <c r="H166" s="19">
        <f t="shared" si="30"/>
        <v>0</v>
      </c>
      <c r="I166" s="19">
        <f t="shared" si="30"/>
        <v>0</v>
      </c>
      <c r="J166" s="19">
        <f t="shared" si="30"/>
        <v>0</v>
      </c>
      <c r="K166" s="25"/>
      <c r="L166" s="19">
        <f t="shared" ref="L166" si="31">SUM(L157:L165)</f>
        <v>0</v>
      </c>
    </row>
    <row r="167" spans="1:12" ht="15" thickBot="1" x14ac:dyDescent="0.3">
      <c r="A167" s="29">
        <f>A152</f>
        <v>2</v>
      </c>
      <c r="B167" s="30">
        <f>B152</f>
        <v>5</v>
      </c>
      <c r="C167" s="55" t="s">
        <v>4</v>
      </c>
      <c r="D167" s="56"/>
      <c r="E167" s="31"/>
      <c r="F167" s="32">
        <f>F156+F166</f>
        <v>540</v>
      </c>
      <c r="G167" s="32">
        <f t="shared" ref="G167" si="32">G156+G166</f>
        <v>21</v>
      </c>
      <c r="H167" s="32">
        <f t="shared" ref="H167" si="33">H156+H166</f>
        <v>24</v>
      </c>
      <c r="I167" s="32">
        <f t="shared" ref="I167" si="34">I156+I166</f>
        <v>67</v>
      </c>
      <c r="J167" s="32">
        <f t="shared" ref="J167:L167" si="35">J156+J166</f>
        <v>551</v>
      </c>
      <c r="K167" s="32"/>
      <c r="L167" s="32">
        <f t="shared" si="35"/>
        <v>81.759999999999991</v>
      </c>
    </row>
    <row r="168" spans="1:12" ht="13.8" thickBot="1" x14ac:dyDescent="0.3">
      <c r="A168" s="27"/>
      <c r="B168" s="28"/>
      <c r="C168" s="57" t="s">
        <v>5</v>
      </c>
      <c r="D168" s="57"/>
      <c r="E168" s="57"/>
      <c r="F168" s="34">
        <f>(F21+F37+F53+F70+F86+F102+F118+F134+F151+F167)/(IF(F21=0,0,1)+IF(F37=0,0,1)+IF(F53=0,0,1)+IF(F70=0,0,1)+IF(F86=0,0,1)+IF(F102=0,0,1)+IF(F118=0,0,1)+IF(F134=0,0,1)+IF(F151=0,0,1)+IF(F167=0,0,1))</f>
        <v>531</v>
      </c>
      <c r="G168" s="34">
        <f>(G21+G37+G53+G70+G86+G102+G118+G134+G151+G167)/(IF(G21=0,0,1)+IF(G37=0,0,1)+IF(G53=0,0,1)+IF(G70=0,0,1)+IF(G86=0,0,1)+IF(G102=0,0,1)+IF(G118=0,0,1)+IF(G134=0,0,1)+IF(G151=0,0,1)+IF(G167=0,0,1))</f>
        <v>20.8</v>
      </c>
      <c r="H168" s="34">
        <f>(H21+H37+H53+H70+H86+H102+H118+H134+H151+H167)/(IF(H21=0,0,1)+IF(H37=0,0,1)+IF(H53=0,0,1)+IF(H70=0,0,1)+IF(H86=0,0,1)+IF(H102=0,0,1)+IF(H118=0,0,1)+IF(H134=0,0,1)+IF(H151=0,0,1)+IF(H167=0,0,1))</f>
        <v>22.6</v>
      </c>
      <c r="I168" s="34">
        <f>(I21+I37+I53+I70+I86+I102+I118+I134+I151+I167)/(IF(I21=0,0,1)+IF(I37=0,0,1)+IF(I53=0,0,1)+IF(I70=0,0,1)+IF(I86=0,0,1)+IF(I102=0,0,1)+IF(I118=0,0,1)+IF(I134=0,0,1)+IF(I151=0,0,1)+IF(I167=0,0,1))</f>
        <v>84.2</v>
      </c>
      <c r="J168" s="34">
        <f>(J21+J37+J53+J70+J86+J102+J118+J134+J151+J167)/(IF(J21=0,0,1)+IF(J37=0,0,1)+IF(J53=0,0,1)+IF(J70=0,0,1)+IF(J86=0,0,1)+IF(J102=0,0,1)+IF(J118=0,0,1)+IF(J134=0,0,1)+IF(J151=0,0,1)+IF(J167=0,0,1))</f>
        <v>578.6</v>
      </c>
      <c r="K168" s="34"/>
      <c r="L168" s="34">
        <f>(L21+L37+L53+L70+L86+L102+L118+L134+L151+L167)/(IF(L21=0,0,1)+IF(L37=0,0,1)+IF(L53=0,0,1)+IF(L70=0,0,1)+IF(L86=0,0,1)+IF(L102=0,0,1)+IF(L118=0,0,1)+IF(L134=0,0,1)+IF(L151=0,0,1)+IF(L167=0,0,1))</f>
        <v>74.034000000000006</v>
      </c>
    </row>
  </sheetData>
  <mergeCells count="14">
    <mergeCell ref="C70:D70"/>
    <mergeCell ref="C86:D86"/>
    <mergeCell ref="C21:D21"/>
    <mergeCell ref="C168:E168"/>
    <mergeCell ref="C167:D167"/>
    <mergeCell ref="C102:D102"/>
    <mergeCell ref="C118:D118"/>
    <mergeCell ref="C134:D134"/>
    <mergeCell ref="C151:D151"/>
    <mergeCell ref="C1:E1"/>
    <mergeCell ref="H1:K1"/>
    <mergeCell ref="H2:K2"/>
    <mergeCell ref="C37:D37"/>
    <mergeCell ref="C53:D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2025-02-18T12:26:12Z</dcterms:modified>
</cp:coreProperties>
</file>